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Rumba MS/"/>
    </mc:Choice>
  </mc:AlternateContent>
  <xr:revisionPtr revIDLastSave="3858" documentId="13_ncr:1_{527BB10C-8909-4436-9A7C-A24F53E7C016}" xr6:coauthVersionLast="47" xr6:coauthVersionMax="47" xr10:uidLastSave="{848F13EA-FD34-46E1-B634-9AAA381C83E2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11" l="1"/>
  <c r="F57" i="11"/>
  <c r="F56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59" i="11" l="1"/>
  <c r="F97" i="11" l="1"/>
  <c r="F98" i="11"/>
  <c r="F96" i="11" l="1"/>
  <c r="F69" i="11" l="1"/>
  <c r="F68" i="11"/>
  <c r="F67" i="11"/>
  <c r="F100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101" i="11" l="1"/>
  <c r="F72" i="11"/>
  <c r="F71" i="11"/>
  <c r="F66" i="11"/>
  <c r="F65" i="11"/>
  <c r="F64" i="11"/>
  <c r="F63" i="11"/>
  <c r="F62" i="11"/>
  <c r="F61" i="11"/>
  <c r="F73" i="11" l="1"/>
  <c r="E102" i="11" s="1"/>
</calcChain>
</file>

<file path=xl/sharedStrings.xml><?xml version="1.0" encoding="utf-8"?>
<sst xmlns="http://schemas.openxmlformats.org/spreadsheetml/2006/main" count="200" uniqueCount="118">
  <si>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</si>
  <si>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</si>
  <si>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</si>
  <si>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</si>
  <si>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</si>
  <si>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</si>
  <si>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</si>
  <si>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</si>
  <si>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</si>
  <si>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</si>
  <si>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</si>
  <si>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</si>
  <si>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</si>
  <si>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</si>
  <si>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</si>
  <si>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</si>
  <si>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</si>
  <si>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</si>
  <si>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</si>
  <si>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</si>
  <si>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</si>
  <si>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</si>
  <si>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</si>
  <si>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</si>
  <si>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</si>
  <si>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</si>
  <si>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</si>
  <si>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</si>
  <si>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m³</t>
  </si>
  <si>
    <t>m²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</si>
  <si>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</si>
  <si>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</si>
  <si>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</si>
  <si>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</si>
  <si>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Setteekraani mahamärkimine</t>
  </si>
  <si>
    <t>km</t>
  </si>
  <si>
    <t>RE - Rekonstrueeritava eesvoolu kaeve</t>
  </si>
  <si>
    <t>UE - Uuendatava eesvoolu kaeve</t>
  </si>
  <si>
    <t>RK - Rekonstrueeritava kuivenduskraavi kaeve</t>
  </si>
  <si>
    <t>UK - Uuendatava kuivenduskraavi kaeve</t>
  </si>
  <si>
    <t>HK - Hooldatava kuivenduskraavi kaeve</t>
  </si>
  <si>
    <t>ET - Ehitatava teekraavi kaeve</t>
  </si>
  <si>
    <t>UT - Uuendatava teekraavi kaeve</t>
  </si>
  <si>
    <t>HT - Hooldatava teekraavi kaeve</t>
  </si>
  <si>
    <t>Mullavallide laialiajamine buldooseriga koos vanade kraavi vallidega</t>
  </si>
  <si>
    <t>Truupide rekonstrueerimine ja ehitamine</t>
  </si>
  <si>
    <t>Di 300mm plasttruubi torustiku, tüüp 30-PT, a. 8m (gofreeritud, Sn8) (tüüpjoonis 1.7 2008a)</t>
  </si>
  <si>
    <t>Truubitorude ja otsakute utiliseerimine</t>
  </si>
  <si>
    <t>Koordinaatidega seotud teostusjoonise koostamine koos Raba teega (RMK nõuete kohane ja digitaalne)</t>
  </si>
  <si>
    <t>439,3 ha</t>
  </si>
  <si>
    <t>Rumba PÜ-34/T maaparandussüsteemi rekonstrueerimine</t>
  </si>
  <si>
    <t>Rumba PÜ-34/T maaparandussüsteemi rekonstrueerimine kokku</t>
  </si>
  <si>
    <t>Raba tee (2,03 km) rekonstrueerimine</t>
  </si>
  <si>
    <t>Raba tee (2,03 km) rekonstrueerimine kokku</t>
  </si>
  <si>
    <t>Raba tee pikenduse (1,48 km) ehitamine</t>
  </si>
  <si>
    <t>Raba tee pikenduse (1,48 km) ehitamine kokku</t>
  </si>
  <si>
    <t xml:space="preserve">Kraavitrassilt kändude juurimine ekskavaatoriga </t>
  </si>
  <si>
    <t xml:space="preserve">Kraavitrassilt kändude freesimine ekskavaatoriga </t>
  </si>
  <si>
    <t>Lamapuidu likvideerimine</t>
  </si>
  <si>
    <t>Koprapaisude likvideerimine, sette edasikandumise vastase abinõu kasutamisega.</t>
  </si>
  <si>
    <t>Settebasseini kaevamine II gr. pinnas</t>
  </si>
  <si>
    <t xml:space="preserve">1000m³ </t>
  </si>
  <si>
    <t>Settebasseini kaevepinnase edasitõstmine I-II gr. pinnas</t>
  </si>
  <si>
    <t>Settebasseini kaevepinnase laialiajamine buldooseriga kuni 40 m</t>
  </si>
  <si>
    <t>Sette teistkordne puhastamine pärast kraavide valmimist</t>
  </si>
  <si>
    <t>Setteekraani paigaldamine setete edasikandumise tõkestamiseks</t>
  </si>
  <si>
    <t>Sette eemaldamine pärast kraavidel kaevetööde teostamist (2 korda)</t>
  </si>
  <si>
    <t>Kasutuselevõtueelne veejuhtmete puhastamine settest (0,15m³/jm)</t>
  </si>
  <si>
    <t>Voolutakistuste likvideerimine</t>
  </si>
  <si>
    <t>Kraavi nõlvade kindlustamine erosioonitõkkematiga</t>
  </si>
  <si>
    <t>100m²</t>
  </si>
  <si>
    <t xml:space="preserve">Mätastusega kraaviühendus </t>
  </si>
  <si>
    <t>Väikeste hüdroehitiste mahamärkimine</t>
  </si>
  <si>
    <t>2tk</t>
  </si>
  <si>
    <t xml:space="preserve">¤50cm truubi kivikindlustusega otsaku ehitamine (tüüp 50-KOK)  </t>
  </si>
  <si>
    <t xml:space="preserve">¤120cm truubi kivikindlustusega otsaku ehitamine (tüüp 120-KOK)  </t>
  </si>
  <si>
    <t xml:space="preserve">¤130cm truubi kivikindlustusega otsaku ehitamine (tüüp 130-KOK)  </t>
  </si>
  <si>
    <t>¤125 cm truubitoru väljatõstmine</t>
  </si>
  <si>
    <t>¤75 cm truubitoru väljatõstmine</t>
  </si>
  <si>
    <t>¤60 cm truubitoru väljatõstmine</t>
  </si>
  <si>
    <t>¤50 cm truubitoru väljatõstmine</t>
  </si>
  <si>
    <t>Otsakute lammutamine</t>
  </si>
  <si>
    <t>Truubitorudele puitaluse ehitamine</t>
  </si>
  <si>
    <t>1000m³</t>
  </si>
  <si>
    <t>Mulde ehitamine kohalolevast (kraavide) pinnasest koos tihendamisega</t>
  </si>
  <si>
    <t>Mulde pinnase täiendav pikiteisaldamine, L=30m, 20% mahust</t>
  </si>
  <si>
    <t>Mulde tihendamine</t>
  </si>
  <si>
    <t xml:space="preserve">Tee aluse greiderdamine enne katte ehitamist, kaks käiku </t>
  </si>
  <si>
    <t>1000m²</t>
  </si>
  <si>
    <t>HE - Hooldatava eesvoolu kaeve</t>
  </si>
  <si>
    <t>¤50 cm plasttorutruubi torustiku ehitamine (tüüp 50-PT, SN8)</t>
  </si>
  <si>
    <t>¤60 cm plasttorutruubi torustiku ehitamine (tüüp 60-PT, SN8)</t>
  </si>
  <si>
    <t>¤120 cm plasttorutruubi torustiku ehitamine (tüüp 120-PT, SN8)</t>
  </si>
  <si>
    <t xml:space="preserve">¤130 cm terastorutruubi torustiku ehitamine (tüüp 130-PT, SN8)  </t>
  </si>
  <si>
    <t xml:space="preserve">¤60cm truubi mattotsaku ehitamine (tüüp 60-MAO)  </t>
  </si>
  <si>
    <t xml:space="preserve">¤50cm truubi mattotsaku ehitamine (tüüp 50-MAO)  </t>
  </si>
  <si>
    <t>Teetrassi ja kraavide mahamärkimine 5X</t>
  </si>
  <si>
    <t>Pinnase koorimine ehitatava tee tammilt (10-30 cm) koos äraveoga (300m)</t>
  </si>
  <si>
    <t>Geokomposiit (PET või PP, Deklareeritud tõmbetugevus MD/CMD ≥50/50kN +geotekstiil 120g/m2) paigaldamine tihendatud ja profileeritud muldele</t>
  </si>
  <si>
    <t>Kruusast teekatte ehitustööd koos tihendamisega, H=10sm, Purustatud kruus, Positsioon nr. 6 (+materjal ja vedu karjäärist)</t>
  </si>
  <si>
    <t>T-kujuline teede ristumiskoht (R-T) muldkeha ja katendi ehitamine koos tihendamisega sh.</t>
  </si>
  <si>
    <t>Kruusast teeelemendide katte ehitamine koos tihendamisega, H=10 sm, Purustatud kruus, Positsioon nr. 6 (+materjal ja vedu karjäärist)</t>
  </si>
  <si>
    <t>Muldkeha ehitamine juurdeveetavast pinnasest H=50sm (liiv (k≥0,5m/24h)) paigaldamine ja tihendamine (+materjal ja vedu karjäärist)</t>
  </si>
  <si>
    <t>Muldkeha ehitamine juurdeveetavast pinnasest H=20sm (liiv (k≥0,5m/24h)) paigaldamine ja tihendamine (+materjal ja vedu karjäärist)</t>
  </si>
  <si>
    <t>Geokomposiit (PET või PP, Deklareeritud tõmbetugevus MD/CMD ≥50/50kN +geotekstiil 120g/m2) paigaldamine tihendatud ja profileeritud tee-elemendi muldele</t>
  </si>
  <si>
    <t>Mahasõidukoht M3 (R=10, L=10m) muldkeha ja katendi ehitamine koos tihendamisega sh.</t>
  </si>
  <si>
    <t>T-kujuline tagasipööramise koht (TP-T) muldkeha ja katendi ehitamine koos tihendamisega sh.</t>
  </si>
  <si>
    <t>Täitepinnase kohapealnevedu</t>
  </si>
  <si>
    <t>Kruusast teeelemendide aluse ehitamine koos tihendamisega, H=40sm, Sorteeritud kruus, Positsioon nr. 4 või liiv (filtratsioon k≥1,3m/24h) (+materjal ja vedu karjäärist)</t>
  </si>
  <si>
    <t>Kruusast teealuse ehitustööd koos tihendamisega, H=30sm, Sorteeritud kruus, Positsioon nr. 4 või liiv (filtratsioon k≥1,3m/24h) (+materjal ja vedu karjäärist)</t>
  </si>
  <si>
    <t>Kruusast teeelemendide aluse ehitamine koos tihendamisega, Sorteeritud kruus, Positsioon nr. 4 või liiv (filtratsioon k≥1,3m/24h) (+materjal ja vedu karjäärist)</t>
  </si>
  <si>
    <t>Kruusast teeelemendide aluse ehitamine koos tihendamisega, H=30sm, Sorteeritud kruus, Positsioon nr. 4 või liiv (filtratsioon k≥1,3m/24h) (+materjal ja vedu karjäärist)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</si>
  <si>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</si>
  <si>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</si>
  <si>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</si>
  <si>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</si>
  <si>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</si>
  <si>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Lisa 1 - Hinnapakkumuse vorm hankes "Rumba maaparandussüsteemi ja Raba tee rekonstrueerimine"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</si>
</sst>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_ ;\-#,##0\ "/>
  </numFmts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114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1" fontId="29" fillId="0" borderId="14" xfId="57" applyFont="1" applyAlignment="1">
      <alignment horizontal="right" vertical="center" wrapText="1"/>
    </xf>
    <xf numFmtId="0" fontId="30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1" fillId="0" borderId="14" xfId="73" applyFont="1" applyBorder="1" applyAlignment="1">
      <alignment horizontal="left" vertical="center" wrapText="1"/>
    </xf>
    <xf numFmtId="4" fontId="2" fillId="0" borderId="32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left" vertical="center" wrapText="1"/>
    </xf>
    <xf numFmtId="3" fontId="32" fillId="0" borderId="14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0" fontId="2" fillId="24" borderId="36" xfId="0" applyFont="1" applyFill="1" applyBorder="1" applyAlignment="1">
      <alignment horizontal="center" vertical="center"/>
    </xf>
    <xf numFmtId="3" fontId="2" fillId="24" borderId="36" xfId="0" applyNumberFormat="1" applyFont="1" applyFill="1" applyBorder="1" applyAlignment="1">
      <alignment horizontal="right" vertical="center"/>
    </xf>
    <xf numFmtId="0" fontId="2" fillId="24" borderId="36" xfId="0" applyFont="1" applyFill="1" applyBorder="1" applyAlignment="1">
      <alignment vertical="center"/>
    </xf>
    <xf numFmtId="0" fontId="2" fillId="24" borderId="37" xfId="0" applyFont="1" applyFill="1" applyBorder="1" applyAlignment="1">
      <alignment horizontal="center" vertical="center"/>
    </xf>
    <xf numFmtId="4" fontId="2" fillId="24" borderId="36" xfId="0" applyNumberFormat="1" applyFont="1" applyFill="1" applyBorder="1" applyAlignment="1">
      <alignment horizontal="right" vertical="center"/>
    </xf>
    <xf numFmtId="0" fontId="2" fillId="24" borderId="36" xfId="0" applyFont="1" applyFill="1" applyBorder="1" applyAlignment="1">
      <alignment vertical="center" wrapText="1"/>
    </xf>
    <xf numFmtId="0" fontId="2" fillId="24" borderId="39" xfId="0" applyFont="1" applyFill="1" applyBorder="1" applyAlignment="1">
      <alignment vertical="center"/>
    </xf>
    <xf numFmtId="0" fontId="2" fillId="24" borderId="39" xfId="0" applyFont="1" applyFill="1" applyBorder="1" applyAlignment="1">
      <alignment horizontal="center" vertical="center"/>
    </xf>
    <xf numFmtId="4" fontId="2" fillId="24" borderId="35" xfId="0" applyNumberFormat="1" applyFont="1" applyFill="1" applyBorder="1" applyAlignment="1">
      <alignment horizontal="right" vertical="center"/>
    </xf>
    <xf numFmtId="3" fontId="2" fillId="24" borderId="35" xfId="0" applyNumberFormat="1" applyFont="1" applyFill="1" applyBorder="1" applyAlignment="1">
      <alignment horizontal="right" vertical="center"/>
    </xf>
    <xf numFmtId="0" fontId="2" fillId="24" borderId="41" xfId="0" applyFont="1" applyFill="1" applyBorder="1" applyAlignment="1">
      <alignment horizontal="center" vertical="center"/>
    </xf>
    <xf numFmtId="0" fontId="2" fillId="24" borderId="42" xfId="0" applyFont="1" applyFill="1" applyBorder="1" applyAlignment="1">
      <alignment vertical="center" wrapText="1"/>
    </xf>
    <xf numFmtId="0" fontId="2" fillId="24" borderId="42" xfId="0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vertical="center" wrapText="1"/>
    </xf>
    <xf numFmtId="4" fontId="2" fillId="24" borderId="14" xfId="0" applyNumberFormat="1" applyFont="1" applyFill="1" applyBorder="1" applyAlignment="1">
      <alignment horizontal="right" vertical="center"/>
    </xf>
    <xf numFmtId="0" fontId="2" fillId="24" borderId="43" xfId="0" applyFont="1" applyFill="1" applyBorder="1" applyAlignment="1">
      <alignment vertical="center"/>
    </xf>
    <xf numFmtId="0" fontId="2" fillId="24" borderId="43" xfId="0" applyFont="1" applyFill="1" applyBorder="1" applyAlignment="1">
      <alignment horizontal="center" vertical="center"/>
    </xf>
    <xf numFmtId="1" fontId="2" fillId="24" borderId="36" xfId="0" applyNumberFormat="1" applyFont="1" applyFill="1" applyBorder="1" applyAlignment="1">
      <alignment horizontal="right" vertical="center"/>
    </xf>
    <xf numFmtId="0" fontId="2" fillId="24" borderId="41" xfId="0" applyFont="1" applyFill="1" applyBorder="1" applyAlignment="1">
      <alignment vertical="center" wrapText="1"/>
    </xf>
    <xf numFmtId="0" fontId="2" fillId="26" borderId="41" xfId="0" applyFont="1" applyFill="1" applyBorder="1" applyAlignment="1">
      <alignment vertical="center" wrapText="1"/>
    </xf>
    <xf numFmtId="0" fontId="2" fillId="24" borderId="37" xfId="0" applyFont="1" applyFill="1" applyBorder="1" applyAlignment="1">
      <alignment vertical="center" wrapText="1"/>
    </xf>
    <xf numFmtId="0" fontId="2" fillId="24" borderId="40" xfId="0" applyFont="1" applyFill="1" applyBorder="1" applyAlignment="1">
      <alignment vertical="center" wrapText="1"/>
    </xf>
    <xf numFmtId="0" fontId="2" fillId="26" borderId="41" xfId="0" applyFont="1" applyFill="1" applyBorder="1" applyAlignment="1">
      <alignment horizontal="center" vertical="center"/>
    </xf>
    <xf numFmtId="0" fontId="2" fillId="26" borderId="14" xfId="0" applyFont="1" applyFill="1" applyBorder="1" applyAlignment="1">
      <alignment horizontal="center" vertical="center"/>
    </xf>
    <xf numFmtId="0" fontId="3" fillId="24" borderId="14" xfId="0" applyFont="1" applyFill="1" applyBorder="1" applyAlignment="1">
      <alignment horizontal="center" vertical="center"/>
    </xf>
    <xf numFmtId="0" fontId="2" fillId="24" borderId="38" xfId="0" applyFont="1" applyFill="1" applyBorder="1" applyAlignment="1">
      <alignment vertical="center" wrapText="1"/>
    </xf>
    <xf numFmtId="164" fontId="2" fillId="24" borderId="36" xfId="0" applyNumberFormat="1" applyFont="1" applyFill="1" applyBorder="1" applyAlignment="1">
      <alignment horizontal="right" vertical="center"/>
    </xf>
    <xf numFmtId="3" fontId="2" fillId="24" borderId="14" xfId="0" applyNumberFormat="1" applyFont="1" applyFill="1" applyBorder="1" applyAlignment="1">
      <alignment horizontal="right" vertical="center"/>
    </xf>
    <xf numFmtId="165" fontId="2" fillId="26" borderId="36" xfId="0" applyNumberFormat="1" applyFont="1" applyFill="1" applyBorder="1" applyAlignment="1">
      <alignment horizontal="right" vertical="center"/>
    </xf>
    <xf numFmtId="1" fontId="2" fillId="26" borderId="36" xfId="0" applyNumberFormat="1" applyFont="1" applyFill="1" applyBorder="1" applyAlignment="1">
      <alignment horizontal="right" vertical="center"/>
    </xf>
    <xf numFmtId="4" fontId="2" fillId="26" borderId="14" xfId="0" applyNumberFormat="1" applyFont="1" applyFill="1" applyBorder="1" applyAlignment="1">
      <alignment horizontal="right" vertical="center"/>
    </xf>
    <xf numFmtId="3" fontId="2" fillId="26" borderId="14" xfId="0" applyNumberFormat="1" applyFont="1" applyFill="1" applyBorder="1" applyAlignment="1">
      <alignment horizontal="right" vertical="center"/>
    </xf>
    <xf numFmtId="0" fontId="29" fillId="24" borderId="14" xfId="0" applyFont="1" applyFill="1" applyBorder="1" applyAlignment="1">
      <alignment horizontal="right" vertical="center" wrapText="1"/>
    </xf>
    <xf numFmtId="0" fontId="32" fillId="0" borderId="14" xfId="0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3" fillId="25" borderId="17" xfId="0" applyFont="1" applyFill="1" applyBorder="1" applyAlignment="1">
      <alignment horizontal="center" vertical="center"/>
    </xf>
    <xf numFmtId="0" fontId="33" fillId="25" borderId="24" xfId="0" applyFont="1" applyFill="1" applyBorder="1" applyAlignment="1">
      <alignment horizontal="center" vertical="center"/>
    </xf>
    <xf numFmtId="0" fontId="33" fillId="25" borderId="25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J115"/>
  <sheetViews>
    <sheetView tabSelected="1" topLeftCell="A65" workbookViewId="0">
      <selection activeCell="B81" sqref="B81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4" s="15" customFormat="1" ht="49.2" customHeight="1" x14ac:dyDescent="0.25">
      <c r="A1" s="88" t="s">
        <v>117</v>
      </c>
      <c r="B1" s="89"/>
      <c r="C1" s="89"/>
      <c r="D1" s="89"/>
      <c r="E1" s="89"/>
      <c r="F1" s="89"/>
    </row>
    <row r="2" spans="1:44" s="15" customFormat="1" ht="12.75" customHeight="1" x14ac:dyDescent="0.25">
      <c r="A2" s="3"/>
      <c r="B2" s="6"/>
      <c r="C2" s="3"/>
      <c r="D2" s="9"/>
      <c r="E2" s="7"/>
      <c r="F2" s="7"/>
    </row>
    <row r="3" spans="1:44" s="15" customFormat="1" ht="15" x14ac:dyDescent="0.25">
      <c r="A3" s="5" t="s">
        <v>12</v>
      </c>
      <c r="B3" s="6"/>
      <c r="C3" s="3"/>
      <c r="D3" s="9"/>
      <c r="E3" s="7"/>
      <c r="F3" s="7"/>
    </row>
    <row r="4" spans="1:44" ht="10.8" thickBot="1" x14ac:dyDescent="0.3"/>
    <row r="5" spans="1:44" s="4" customFormat="1" ht="12.75" customHeight="1" x14ac:dyDescent="0.25">
      <c r="A5" s="90" t="s">
        <v>2</v>
      </c>
      <c r="B5" s="93" t="s">
        <v>0</v>
      </c>
      <c r="C5" s="93" t="s">
        <v>3</v>
      </c>
      <c r="D5" s="93" t="s">
        <v>4</v>
      </c>
      <c r="E5" s="96" t="s">
        <v>5</v>
      </c>
      <c r="F5" s="99" t="s">
        <v>6</v>
      </c>
    </row>
    <row r="6" spans="1:44" s="4" customFormat="1" ht="13.2" x14ac:dyDescent="0.25">
      <c r="A6" s="91"/>
      <c r="B6" s="94"/>
      <c r="C6" s="94"/>
      <c r="D6" s="94"/>
      <c r="E6" s="97"/>
      <c r="F6" s="100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</row>
    <row r="7" spans="1:44" s="4" customFormat="1" ht="12.75" customHeight="1" thickBot="1" x14ac:dyDescent="0.3">
      <c r="A7" s="92"/>
      <c r="B7" s="95"/>
      <c r="C7" s="95"/>
      <c r="D7" s="13" t="s">
        <v>49</v>
      </c>
      <c r="E7" s="98"/>
      <c r="F7" s="101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</row>
    <row r="8" spans="1:44" s="4" customFormat="1" ht="12.75" customHeight="1" x14ac:dyDescent="0.25">
      <c r="A8" s="102" t="s">
        <v>50</v>
      </c>
      <c r="B8" s="103"/>
      <c r="C8" s="103"/>
      <c r="D8" s="103"/>
      <c r="E8" s="103"/>
      <c r="F8" s="10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</row>
    <row r="9" spans="1:44" s="4" customFormat="1" ht="12.75" customHeight="1" x14ac:dyDescent="0.25">
      <c r="A9" s="105" t="s">
        <v>32</v>
      </c>
      <c r="B9" s="106"/>
      <c r="C9" s="106"/>
      <c r="D9" s="106"/>
      <c r="E9" s="106"/>
      <c r="F9" s="107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</row>
    <row r="10" spans="1:44" s="4" customFormat="1" ht="10.8" customHeight="1" x14ac:dyDescent="0.25">
      <c r="A10" s="12">
        <v>1</v>
      </c>
      <c r="B10" s="36" t="s">
        <v>33</v>
      </c>
      <c r="C10" s="33" t="s">
        <v>27</v>
      </c>
      <c r="D10" s="43">
        <v>50</v>
      </c>
      <c r="E10" s="37"/>
      <c r="F10" s="11">
        <f t="shared" ref="F10:F25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</row>
    <row r="11" spans="1:44" s="4" customFormat="1" ht="10.8" customHeight="1" x14ac:dyDescent="0.25">
      <c r="A11" s="12">
        <v>2</v>
      </c>
      <c r="B11" s="44" t="s">
        <v>56</v>
      </c>
      <c r="C11" s="45" t="s">
        <v>17</v>
      </c>
      <c r="D11" s="46">
        <v>29.63</v>
      </c>
      <c r="E11" s="37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</row>
    <row r="12" spans="1:44" s="4" customFormat="1" ht="10.8" customHeight="1" x14ac:dyDescent="0.25">
      <c r="A12" s="12">
        <v>3</v>
      </c>
      <c r="B12" s="44" t="s">
        <v>57</v>
      </c>
      <c r="C12" s="45" t="s">
        <v>17</v>
      </c>
      <c r="D12" s="46">
        <v>22.14</v>
      </c>
      <c r="E12" s="37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</row>
    <row r="13" spans="1:44" s="4" customFormat="1" ht="10.8" customHeight="1" x14ac:dyDescent="0.25">
      <c r="A13" s="12">
        <v>4</v>
      </c>
      <c r="B13" s="47" t="s">
        <v>58</v>
      </c>
      <c r="C13" s="45" t="s">
        <v>28</v>
      </c>
      <c r="D13" s="46">
        <v>9.5</v>
      </c>
      <c r="E13" s="37"/>
      <c r="F13" s="11">
        <f t="shared" ref="F13:F22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</row>
    <row r="14" spans="1:44" s="4" customFormat="1" ht="21.6" customHeight="1" x14ac:dyDescent="0.25">
      <c r="A14" s="12">
        <v>5</v>
      </c>
      <c r="B14" s="47" t="s">
        <v>59</v>
      </c>
      <c r="C14" s="45" t="s">
        <v>10</v>
      </c>
      <c r="D14" s="43">
        <v>2</v>
      </c>
      <c r="E14" s="37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</row>
    <row r="15" spans="1:44" s="4" customFormat="1" ht="10.8" customHeight="1" x14ac:dyDescent="0.25">
      <c r="A15" s="12">
        <v>6</v>
      </c>
      <c r="B15" s="47" t="s">
        <v>68</v>
      </c>
      <c r="C15" s="45" t="s">
        <v>35</v>
      </c>
      <c r="D15" s="46">
        <v>5.73</v>
      </c>
      <c r="E15" s="37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</row>
    <row r="16" spans="1:44" s="4" customFormat="1" ht="10.8" customHeight="1" x14ac:dyDescent="0.25">
      <c r="A16" s="12">
        <v>7</v>
      </c>
      <c r="B16" s="44" t="s">
        <v>60</v>
      </c>
      <c r="C16" s="42" t="s">
        <v>61</v>
      </c>
      <c r="D16" s="46">
        <v>6.7</v>
      </c>
      <c r="E16" s="37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</row>
    <row r="17" spans="1:44" s="4" customFormat="1" ht="10.8" customHeight="1" x14ac:dyDescent="0.25">
      <c r="A17" s="12">
        <v>8</v>
      </c>
      <c r="B17" s="44" t="s">
        <v>62</v>
      </c>
      <c r="C17" s="42" t="s">
        <v>61</v>
      </c>
      <c r="D17" s="46">
        <v>4.0199999999999996</v>
      </c>
      <c r="E17" s="37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</row>
    <row r="18" spans="1:44" s="4" customFormat="1" ht="10.8" customHeight="1" x14ac:dyDescent="0.25">
      <c r="A18" s="12">
        <v>9</v>
      </c>
      <c r="B18" s="44" t="s">
        <v>63</v>
      </c>
      <c r="C18" s="42" t="s">
        <v>61</v>
      </c>
      <c r="D18" s="46">
        <v>4.0199999999999996</v>
      </c>
      <c r="E18" s="37"/>
      <c r="F18" s="11">
        <f t="shared" si="1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</row>
    <row r="19" spans="1:44" s="4" customFormat="1" ht="10.8" customHeight="1" x14ac:dyDescent="0.25">
      <c r="A19" s="12">
        <v>10</v>
      </c>
      <c r="B19" s="48" t="s">
        <v>64</v>
      </c>
      <c r="C19" s="49" t="s">
        <v>61</v>
      </c>
      <c r="D19" s="50">
        <v>0.66</v>
      </c>
      <c r="E19" s="37"/>
      <c r="F19" s="11">
        <f t="shared" si="1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</row>
    <row r="20" spans="1:44" s="4" customFormat="1" ht="10.8" customHeight="1" x14ac:dyDescent="0.25">
      <c r="A20" s="12">
        <v>11</v>
      </c>
      <c r="B20" s="44" t="s">
        <v>34</v>
      </c>
      <c r="C20" s="23" t="s">
        <v>10</v>
      </c>
      <c r="D20" s="51">
        <v>2</v>
      </c>
      <c r="E20" s="37"/>
      <c r="F20" s="11">
        <f t="shared" si="1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</row>
    <row r="21" spans="1:44" s="4" customFormat="1" ht="10.8" customHeight="1" x14ac:dyDescent="0.25">
      <c r="A21" s="12">
        <v>12</v>
      </c>
      <c r="B21" s="44" t="s">
        <v>65</v>
      </c>
      <c r="C21" s="23" t="s">
        <v>10</v>
      </c>
      <c r="D21" s="51">
        <v>2</v>
      </c>
      <c r="E21" s="37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</row>
    <row r="22" spans="1:44" s="4" customFormat="1" ht="10.8" customHeight="1" x14ac:dyDescent="0.25">
      <c r="A22" s="12">
        <v>13</v>
      </c>
      <c r="B22" s="44" t="s">
        <v>66</v>
      </c>
      <c r="C22" s="23" t="s">
        <v>28</v>
      </c>
      <c r="D22" s="51">
        <v>130</v>
      </c>
      <c r="E22" s="37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</row>
    <row r="23" spans="1:44" s="4" customFormat="1" ht="10.8" customHeight="1" x14ac:dyDescent="0.25">
      <c r="A23" s="12">
        <v>14</v>
      </c>
      <c r="B23" s="39" t="s">
        <v>36</v>
      </c>
      <c r="C23" s="45" t="s">
        <v>35</v>
      </c>
      <c r="D23" s="68">
        <v>7.7439999999999998</v>
      </c>
      <c r="E23" s="37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</row>
    <row r="24" spans="1:44" s="4" customFormat="1" ht="10.199999999999999" customHeight="1" x14ac:dyDescent="0.25">
      <c r="A24" s="12">
        <v>15</v>
      </c>
      <c r="B24" s="39" t="s">
        <v>37</v>
      </c>
      <c r="C24" s="45" t="s">
        <v>35</v>
      </c>
      <c r="D24" s="68">
        <v>1.4590000000000001</v>
      </c>
      <c r="E24" s="37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</row>
    <row r="25" spans="1:44" s="4" customFormat="1" ht="10.8" customHeight="1" x14ac:dyDescent="0.25">
      <c r="A25" s="12">
        <v>16</v>
      </c>
      <c r="B25" s="39" t="s">
        <v>89</v>
      </c>
      <c r="C25" s="45" t="s">
        <v>35</v>
      </c>
      <c r="D25" s="68">
        <v>1.353</v>
      </c>
      <c r="E25" s="37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</row>
    <row r="26" spans="1:44" s="4" customFormat="1" ht="10.8" customHeight="1" x14ac:dyDescent="0.25">
      <c r="A26" s="12">
        <v>17</v>
      </c>
      <c r="B26" s="39" t="s">
        <v>38</v>
      </c>
      <c r="C26" s="45" t="s">
        <v>35</v>
      </c>
      <c r="D26" s="68">
        <v>14.734999999999999</v>
      </c>
      <c r="E26" s="37"/>
      <c r="F26" s="11">
        <f t="shared" ref="F26:F36" si="2">SUM(D26*E26)</f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</row>
    <row r="27" spans="1:44" s="4" customFormat="1" ht="10.8" customHeight="1" x14ac:dyDescent="0.25">
      <c r="A27" s="12">
        <v>18</v>
      </c>
      <c r="B27" s="39" t="s">
        <v>39</v>
      </c>
      <c r="C27" s="45" t="s">
        <v>35</v>
      </c>
      <c r="D27" s="68">
        <v>14.635999999999999</v>
      </c>
      <c r="E27" s="37"/>
      <c r="F27" s="11">
        <f t="shared" si="2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</row>
    <row r="28" spans="1:44" s="4" customFormat="1" ht="10.8" customHeight="1" x14ac:dyDescent="0.25">
      <c r="A28" s="12">
        <v>19</v>
      </c>
      <c r="B28" s="39" t="s">
        <v>40</v>
      </c>
      <c r="C28" s="45" t="s">
        <v>35</v>
      </c>
      <c r="D28" s="68">
        <v>2.5779999999999998</v>
      </c>
      <c r="E28" s="37"/>
      <c r="F28" s="11">
        <f>SUM(D28*E28)</f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</row>
    <row r="29" spans="1:44" s="4" customFormat="1" ht="10.8" customHeight="1" x14ac:dyDescent="0.25">
      <c r="A29" s="12">
        <v>20</v>
      </c>
      <c r="B29" s="39" t="s">
        <v>42</v>
      </c>
      <c r="C29" s="45" t="s">
        <v>35</v>
      </c>
      <c r="D29" s="68">
        <v>3.9950000000000001</v>
      </c>
      <c r="E29" s="37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</row>
    <row r="30" spans="1:44" s="4" customFormat="1" ht="10.8" customHeight="1" x14ac:dyDescent="0.25">
      <c r="A30" s="12">
        <v>21</v>
      </c>
      <c r="B30" s="39" t="s">
        <v>43</v>
      </c>
      <c r="C30" s="45" t="s">
        <v>35</v>
      </c>
      <c r="D30" s="68">
        <v>1.796</v>
      </c>
      <c r="E30" s="37"/>
      <c r="F30" s="11">
        <f t="shared" si="2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</row>
    <row r="31" spans="1:44" s="4" customFormat="1" ht="10.8" customHeight="1" x14ac:dyDescent="0.25">
      <c r="A31" s="12">
        <v>22</v>
      </c>
      <c r="B31" s="39" t="s">
        <v>41</v>
      </c>
      <c r="C31" s="45" t="s">
        <v>35</v>
      </c>
      <c r="D31" s="68">
        <v>0.375</v>
      </c>
      <c r="E31" s="37"/>
      <c r="F31" s="11">
        <f t="shared" si="2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</row>
    <row r="32" spans="1:44" s="4" customFormat="1" ht="10.8" customHeight="1" x14ac:dyDescent="0.25">
      <c r="A32" s="12">
        <v>23</v>
      </c>
      <c r="B32" s="39" t="s">
        <v>44</v>
      </c>
      <c r="C32" s="45" t="s">
        <v>35</v>
      </c>
      <c r="D32" s="68">
        <v>48.670999999999992</v>
      </c>
      <c r="E32" s="37"/>
      <c r="F32" s="11">
        <f>SUM(D32*E32)</f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</row>
    <row r="33" spans="1:44" s="4" customFormat="1" ht="10.8" customHeight="1" x14ac:dyDescent="0.25">
      <c r="A33" s="12">
        <v>24</v>
      </c>
      <c r="B33" s="67" t="s">
        <v>67</v>
      </c>
      <c r="C33" s="45" t="s">
        <v>35</v>
      </c>
      <c r="D33" s="68">
        <v>48.670999999999992</v>
      </c>
      <c r="E33" s="37"/>
      <c r="F33" s="11">
        <f t="shared" si="2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</row>
    <row r="34" spans="1:44" s="4" customFormat="1" ht="21.6" customHeight="1" x14ac:dyDescent="0.25">
      <c r="A34" s="12">
        <v>25</v>
      </c>
      <c r="B34" s="47" t="s">
        <v>46</v>
      </c>
      <c r="C34" s="45" t="s">
        <v>10</v>
      </c>
      <c r="D34" s="43">
        <v>75</v>
      </c>
      <c r="E34" s="37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</row>
    <row r="35" spans="1:44" s="4" customFormat="1" ht="10.8" customHeight="1" x14ac:dyDescent="0.25">
      <c r="A35" s="12">
        <v>26</v>
      </c>
      <c r="B35" s="53" t="s">
        <v>69</v>
      </c>
      <c r="C35" s="54" t="s">
        <v>70</v>
      </c>
      <c r="D35" s="50">
        <v>22.85</v>
      </c>
      <c r="E35" s="37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</row>
    <row r="36" spans="1:44" s="4" customFormat="1" ht="10.8" customHeight="1" x14ac:dyDescent="0.25">
      <c r="A36" s="12">
        <v>27</v>
      </c>
      <c r="B36" s="55" t="s">
        <v>71</v>
      </c>
      <c r="C36" s="23" t="s">
        <v>10</v>
      </c>
      <c r="D36" s="69">
        <v>2</v>
      </c>
      <c r="E36" s="37"/>
      <c r="F36" s="1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</row>
    <row r="37" spans="1:44" s="4" customFormat="1" ht="12.6" customHeight="1" x14ac:dyDescent="0.25">
      <c r="A37" s="108" t="s">
        <v>45</v>
      </c>
      <c r="B37" s="109"/>
      <c r="C37" s="109"/>
      <c r="D37" s="109"/>
      <c r="E37" s="109"/>
      <c r="F37" s="110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</row>
    <row r="38" spans="1:44" s="4" customFormat="1" ht="10.8" customHeight="1" x14ac:dyDescent="0.25">
      <c r="A38" s="12">
        <v>28</v>
      </c>
      <c r="B38" s="57" t="s">
        <v>72</v>
      </c>
      <c r="C38" s="58" t="s">
        <v>10</v>
      </c>
      <c r="D38" s="59">
        <v>18</v>
      </c>
      <c r="E38" s="37"/>
      <c r="F38" s="11">
        <f t="shared" ref="F38:F49" si="3">SUM(D38*E38)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</row>
    <row r="39" spans="1:44" s="4" customFormat="1" ht="10.8" customHeight="1" x14ac:dyDescent="0.25">
      <c r="A39" s="12">
        <v>29</v>
      </c>
      <c r="B39" s="60" t="s">
        <v>90</v>
      </c>
      <c r="C39" s="52" t="s">
        <v>11</v>
      </c>
      <c r="D39" s="59">
        <v>172</v>
      </c>
      <c r="E39" s="37"/>
      <c r="F39" s="11">
        <f t="shared" si="3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</row>
    <row r="40" spans="1:44" s="4" customFormat="1" ht="10.8" customHeight="1" x14ac:dyDescent="0.25">
      <c r="A40" s="12">
        <v>30</v>
      </c>
      <c r="B40" s="60" t="s">
        <v>91</v>
      </c>
      <c r="C40" s="52" t="s">
        <v>11</v>
      </c>
      <c r="D40" s="59">
        <v>12</v>
      </c>
      <c r="E40" s="37"/>
      <c r="F40" s="11">
        <f t="shared" si="3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</row>
    <row r="41" spans="1:44" s="4" customFormat="1" ht="10.8" customHeight="1" x14ac:dyDescent="0.25">
      <c r="A41" s="12">
        <v>31</v>
      </c>
      <c r="B41" s="60" t="s">
        <v>92</v>
      </c>
      <c r="C41" s="52" t="s">
        <v>11</v>
      </c>
      <c r="D41" s="59">
        <v>24</v>
      </c>
      <c r="E41" s="37"/>
      <c r="F41" s="11">
        <f t="shared" si="3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</row>
    <row r="42" spans="1:44" s="4" customFormat="1" ht="10.8" customHeight="1" x14ac:dyDescent="0.25">
      <c r="A42" s="12">
        <v>32</v>
      </c>
      <c r="B42" s="61" t="s">
        <v>93</v>
      </c>
      <c r="C42" s="52" t="s">
        <v>11</v>
      </c>
      <c r="D42" s="59">
        <v>16</v>
      </c>
      <c r="E42" s="37"/>
      <c r="F42" s="11">
        <f t="shared" si="3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</row>
    <row r="43" spans="1:44" s="4" customFormat="1" ht="10.8" customHeight="1" x14ac:dyDescent="0.25">
      <c r="A43" s="12">
        <v>33</v>
      </c>
      <c r="B43" s="60" t="s">
        <v>95</v>
      </c>
      <c r="C43" s="52" t="s">
        <v>73</v>
      </c>
      <c r="D43" s="59">
        <v>11</v>
      </c>
      <c r="E43" s="37"/>
      <c r="F43" s="11">
        <f t="shared" si="3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</row>
    <row r="44" spans="1:44" s="4" customFormat="1" ht="10.8" customHeight="1" x14ac:dyDescent="0.25">
      <c r="A44" s="12">
        <v>34</v>
      </c>
      <c r="B44" s="60" t="s">
        <v>74</v>
      </c>
      <c r="C44" s="52" t="s">
        <v>73</v>
      </c>
      <c r="D44" s="59">
        <v>3</v>
      </c>
      <c r="E44" s="37"/>
      <c r="F44" s="11">
        <f t="shared" si="3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</row>
    <row r="45" spans="1:44" s="4" customFormat="1" ht="10.8" customHeight="1" x14ac:dyDescent="0.25">
      <c r="A45" s="12">
        <v>35</v>
      </c>
      <c r="B45" s="60" t="s">
        <v>94</v>
      </c>
      <c r="C45" s="52" t="s">
        <v>73</v>
      </c>
      <c r="D45" s="59">
        <v>1</v>
      </c>
      <c r="E45" s="37"/>
      <c r="F45" s="11">
        <f t="shared" si="3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</row>
    <row r="46" spans="1:44" s="4" customFormat="1" ht="10.8" customHeight="1" x14ac:dyDescent="0.25">
      <c r="A46" s="12">
        <v>36</v>
      </c>
      <c r="B46" s="60" t="s">
        <v>75</v>
      </c>
      <c r="C46" s="52" t="s">
        <v>73</v>
      </c>
      <c r="D46" s="59">
        <v>2</v>
      </c>
      <c r="E46" s="37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</row>
    <row r="47" spans="1:44" s="4" customFormat="1" ht="10.8" customHeight="1" x14ac:dyDescent="0.25">
      <c r="A47" s="12">
        <v>37</v>
      </c>
      <c r="B47" s="61" t="s">
        <v>76</v>
      </c>
      <c r="C47" s="52" t="s">
        <v>73</v>
      </c>
      <c r="D47" s="59">
        <v>1</v>
      </c>
      <c r="E47" s="10"/>
      <c r="F47" s="11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</row>
    <row r="48" spans="1:44" s="4" customFormat="1" ht="10.8" customHeight="1" x14ac:dyDescent="0.25">
      <c r="A48" s="12">
        <v>38</v>
      </c>
      <c r="B48" s="62" t="s">
        <v>77</v>
      </c>
      <c r="C48" s="52" t="s">
        <v>11</v>
      </c>
      <c r="D48" s="59">
        <v>8</v>
      </c>
      <c r="E48" s="10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</row>
    <row r="49" spans="1:44" s="4" customFormat="1" ht="10.8" customHeight="1" x14ac:dyDescent="0.25">
      <c r="A49" s="12">
        <v>39</v>
      </c>
      <c r="B49" s="62" t="s">
        <v>78</v>
      </c>
      <c r="C49" s="52" t="s">
        <v>11</v>
      </c>
      <c r="D49" s="59">
        <v>8</v>
      </c>
      <c r="E49" s="37"/>
      <c r="F49" s="11">
        <f t="shared" si="3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</row>
    <row r="50" spans="1:44" s="4" customFormat="1" ht="10.8" customHeight="1" x14ac:dyDescent="0.25">
      <c r="A50" s="12">
        <v>40</v>
      </c>
      <c r="B50" s="62" t="s">
        <v>79</v>
      </c>
      <c r="C50" s="52" t="s">
        <v>11</v>
      </c>
      <c r="D50" s="59">
        <v>46</v>
      </c>
      <c r="E50" s="37"/>
      <c r="F50" s="11">
        <f>SUM(D50*E50)</f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</row>
    <row r="51" spans="1:44" s="4" customFormat="1" ht="10.8" customHeight="1" x14ac:dyDescent="0.25">
      <c r="A51" s="12">
        <v>41</v>
      </c>
      <c r="B51" s="62" t="s">
        <v>80</v>
      </c>
      <c r="C51" s="52" t="s">
        <v>11</v>
      </c>
      <c r="D51" s="59">
        <v>42</v>
      </c>
      <c r="E51" s="37"/>
      <c r="F51" s="11">
        <f t="shared" ref="F51:F54" si="4"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</row>
    <row r="52" spans="1:44" s="4" customFormat="1" ht="10.8" customHeight="1" x14ac:dyDescent="0.25">
      <c r="A52" s="12">
        <v>42</v>
      </c>
      <c r="B52" s="63" t="s">
        <v>81</v>
      </c>
      <c r="C52" s="52" t="s">
        <v>28</v>
      </c>
      <c r="D52" s="59">
        <v>9</v>
      </c>
      <c r="E52" s="37"/>
      <c r="F52" s="11">
        <f t="shared" si="4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</row>
    <row r="53" spans="1:44" s="4" customFormat="1" ht="10.8" customHeight="1" x14ac:dyDescent="0.25">
      <c r="A53" s="12">
        <v>43</v>
      </c>
      <c r="B53" s="61" t="s">
        <v>47</v>
      </c>
      <c r="C53" s="64" t="s">
        <v>28</v>
      </c>
      <c r="D53" s="71">
        <v>25</v>
      </c>
      <c r="E53" s="37"/>
      <c r="F53" s="11">
        <f t="shared" si="4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</row>
    <row r="54" spans="1:44" s="4" customFormat="1" ht="10.8" customHeight="1" x14ac:dyDescent="0.25">
      <c r="A54" s="12">
        <v>44</v>
      </c>
      <c r="B54" s="61" t="s">
        <v>82</v>
      </c>
      <c r="C54" s="64" t="s">
        <v>10</v>
      </c>
      <c r="D54" s="70">
        <v>18</v>
      </c>
      <c r="E54" s="37"/>
      <c r="F54" s="11">
        <f t="shared" si="4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</row>
    <row r="55" spans="1:44" s="4" customFormat="1" ht="12.6" customHeight="1" x14ac:dyDescent="0.25">
      <c r="A55" s="105" t="s">
        <v>13</v>
      </c>
      <c r="B55" s="106"/>
      <c r="C55" s="106"/>
      <c r="D55" s="106"/>
      <c r="E55" s="106"/>
      <c r="F55" s="107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</row>
    <row r="56" spans="1:44" s="4" customFormat="1" ht="10.8" customHeight="1" x14ac:dyDescent="0.25">
      <c r="A56" s="12">
        <v>45</v>
      </c>
      <c r="B56" s="18" t="s">
        <v>14</v>
      </c>
      <c r="C56" s="14" t="s">
        <v>10</v>
      </c>
      <c r="D56" s="16">
        <v>3</v>
      </c>
      <c r="E56" s="17"/>
      <c r="F56" s="11">
        <f t="shared" ref="F56:F58" si="5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</row>
    <row r="57" spans="1:44" s="4" customFormat="1" ht="21.6" customHeight="1" x14ac:dyDescent="0.25">
      <c r="A57" s="12">
        <v>46</v>
      </c>
      <c r="B57" s="18" t="s">
        <v>48</v>
      </c>
      <c r="C57" s="14" t="s">
        <v>10</v>
      </c>
      <c r="D57" s="16">
        <v>1</v>
      </c>
      <c r="E57" s="17"/>
      <c r="F57" s="11">
        <f t="shared" si="5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</row>
    <row r="58" spans="1:44" s="4" customFormat="1" ht="32.4" customHeight="1" x14ac:dyDescent="0.25">
      <c r="A58" s="12">
        <v>47</v>
      </c>
      <c r="B58" s="18" t="s">
        <v>15</v>
      </c>
      <c r="C58" s="14" t="s">
        <v>16</v>
      </c>
      <c r="D58" s="16">
        <v>1</v>
      </c>
      <c r="E58" s="17"/>
      <c r="F58" s="11">
        <f t="shared" si="5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</row>
    <row r="59" spans="1:44" s="4" customFormat="1" ht="12.6" customHeight="1" thickBot="1" x14ac:dyDescent="0.3">
      <c r="A59" s="111" t="s">
        <v>51</v>
      </c>
      <c r="B59" s="112"/>
      <c r="C59" s="112"/>
      <c r="D59" s="112"/>
      <c r="E59" s="113"/>
      <c r="F59" s="41">
        <f>SUM(F10:F58)</f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</row>
    <row r="60" spans="1:44" s="4" customFormat="1" ht="12.6" customHeight="1" x14ac:dyDescent="0.25">
      <c r="A60" s="82" t="s">
        <v>52</v>
      </c>
      <c r="B60" s="83"/>
      <c r="C60" s="83"/>
      <c r="D60" s="83"/>
      <c r="E60" s="83"/>
      <c r="F60" s="84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</row>
    <row r="61" spans="1:44" s="4" customFormat="1" ht="10.8" customHeight="1" x14ac:dyDescent="0.25">
      <c r="A61" s="12">
        <v>48</v>
      </c>
      <c r="B61" s="22" t="s">
        <v>87</v>
      </c>
      <c r="C61" s="23" t="s">
        <v>88</v>
      </c>
      <c r="D61" s="72">
        <v>7.11</v>
      </c>
      <c r="E61" s="10"/>
      <c r="F61" s="11">
        <f t="shared" ref="F61:F66" si="6">SUM(D61*E61)</f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</row>
    <row r="62" spans="1:44" s="4" customFormat="1" ht="21.6" customHeight="1" x14ac:dyDescent="0.25">
      <c r="A62" s="12">
        <v>49</v>
      </c>
      <c r="B62" s="18" t="s">
        <v>99</v>
      </c>
      <c r="C62" s="23" t="s">
        <v>83</v>
      </c>
      <c r="D62" s="56">
        <v>0.71</v>
      </c>
      <c r="E62" s="10"/>
      <c r="F62" s="11">
        <f t="shared" si="6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</row>
    <row r="63" spans="1:44" s="4" customFormat="1" ht="21.6" customHeight="1" x14ac:dyDescent="0.25">
      <c r="A63" s="12">
        <v>50</v>
      </c>
      <c r="B63" s="76" t="s">
        <v>105</v>
      </c>
      <c r="C63" s="23" t="s">
        <v>10</v>
      </c>
      <c r="D63" s="69">
        <v>2</v>
      </c>
      <c r="E63" s="10"/>
      <c r="F63" s="11">
        <f t="shared" si="6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</row>
    <row r="64" spans="1:44" s="4" customFormat="1" ht="32.4" customHeight="1" x14ac:dyDescent="0.25">
      <c r="A64" s="12">
        <v>51</v>
      </c>
      <c r="B64" s="75" t="s">
        <v>108</v>
      </c>
      <c r="C64" s="66" t="s">
        <v>28</v>
      </c>
      <c r="D64" s="69">
        <v>80</v>
      </c>
      <c r="E64" s="10"/>
      <c r="F64" s="11">
        <f t="shared" si="6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</row>
    <row r="65" spans="1:47" s="4" customFormat="1" ht="32.4" customHeight="1" x14ac:dyDescent="0.25">
      <c r="A65" s="12">
        <v>52</v>
      </c>
      <c r="B65" s="32" t="s">
        <v>104</v>
      </c>
      <c r="C65" s="23" t="s">
        <v>29</v>
      </c>
      <c r="D65" s="73">
        <v>270</v>
      </c>
      <c r="E65" s="10"/>
      <c r="F65" s="11">
        <f t="shared" si="6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</row>
    <row r="66" spans="1:47" s="4" customFormat="1" ht="21.6" customHeight="1" x14ac:dyDescent="0.25">
      <c r="A66" s="12">
        <v>53</v>
      </c>
      <c r="B66" s="34" t="s">
        <v>103</v>
      </c>
      <c r="C66" s="23" t="s">
        <v>28</v>
      </c>
      <c r="D66" s="73">
        <v>50</v>
      </c>
      <c r="E66" s="10"/>
      <c r="F66" s="11">
        <f t="shared" si="6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</row>
    <row r="67" spans="1:47" s="21" customFormat="1" ht="21.6" customHeight="1" x14ac:dyDescent="0.25">
      <c r="A67" s="12">
        <v>54</v>
      </c>
      <c r="B67" s="19" t="s">
        <v>18</v>
      </c>
      <c r="C67" s="23" t="s">
        <v>19</v>
      </c>
      <c r="D67" s="20">
        <v>1</v>
      </c>
      <c r="E67" s="10"/>
      <c r="F67" s="11">
        <f>SUM(D67*E67)</f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</row>
    <row r="68" spans="1:47" s="4" customFormat="1" ht="21.6" customHeight="1" x14ac:dyDescent="0.25">
      <c r="A68" s="12">
        <v>55</v>
      </c>
      <c r="B68" s="22" t="s">
        <v>26</v>
      </c>
      <c r="C68" s="23" t="s">
        <v>19</v>
      </c>
      <c r="D68" s="24">
        <v>1</v>
      </c>
      <c r="E68" s="10"/>
      <c r="F68" s="11">
        <f>SUM(D68*E68)</f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</row>
    <row r="69" spans="1:47" s="4" customFormat="1" ht="10.8" customHeight="1" x14ac:dyDescent="0.25">
      <c r="A69" s="12">
        <v>56</v>
      </c>
      <c r="B69" s="22" t="s">
        <v>20</v>
      </c>
      <c r="C69" s="23" t="s">
        <v>19</v>
      </c>
      <c r="D69" s="24">
        <v>1</v>
      </c>
      <c r="E69" s="10"/>
      <c r="F69" s="11">
        <f>SUM(D69*E69)</f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</row>
    <row r="70" spans="1:47" s="26" customFormat="1" ht="12.6" customHeight="1" x14ac:dyDescent="0.25">
      <c r="A70" s="82" t="s">
        <v>13</v>
      </c>
      <c r="B70" s="83"/>
      <c r="C70" s="83"/>
      <c r="D70" s="83"/>
      <c r="E70" s="83"/>
      <c r="F70" s="84"/>
      <c r="G70" s="25"/>
    </row>
    <row r="71" spans="1:47" s="26" customFormat="1" ht="10.8" customHeight="1" x14ac:dyDescent="0.25">
      <c r="A71" s="12">
        <v>57</v>
      </c>
      <c r="B71" s="19" t="s">
        <v>21</v>
      </c>
      <c r="C71" s="27" t="s">
        <v>16</v>
      </c>
      <c r="D71" s="28">
        <v>1</v>
      </c>
      <c r="E71" s="29"/>
      <c r="F71" s="11">
        <f t="shared" ref="F71:F72" si="7">SUM(D71*E71)</f>
        <v>0</v>
      </c>
      <c r="G71" s="25"/>
    </row>
    <row r="72" spans="1:47" s="26" customFormat="1" ht="10.8" customHeight="1" x14ac:dyDescent="0.25">
      <c r="A72" s="12">
        <v>58</v>
      </c>
      <c r="B72" s="19" t="s">
        <v>22</v>
      </c>
      <c r="C72" s="27" t="s">
        <v>17</v>
      </c>
      <c r="D72" s="30">
        <v>0.81</v>
      </c>
      <c r="E72" s="29"/>
      <c r="F72" s="11">
        <f t="shared" si="7"/>
        <v>0</v>
      </c>
      <c r="G72" s="25"/>
    </row>
    <row r="73" spans="1:47" s="4" customFormat="1" ht="12.6" customHeight="1" thickBot="1" x14ac:dyDescent="0.3">
      <c r="A73" s="85" t="s">
        <v>53</v>
      </c>
      <c r="B73" s="86"/>
      <c r="C73" s="86"/>
      <c r="D73" s="86"/>
      <c r="E73" s="87"/>
      <c r="F73" s="31">
        <f>SUM(F61:F72)</f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</row>
    <row r="74" spans="1:47" s="4" customFormat="1" ht="12.6" customHeight="1" x14ac:dyDescent="0.25">
      <c r="A74" s="82" t="s">
        <v>54</v>
      </c>
      <c r="B74" s="83"/>
      <c r="C74" s="83"/>
      <c r="D74" s="83"/>
      <c r="E74" s="83"/>
      <c r="F74" s="84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</row>
    <row r="75" spans="1:47" s="4" customFormat="1" ht="10.8" customHeight="1" x14ac:dyDescent="0.25">
      <c r="A75" s="12">
        <v>59</v>
      </c>
      <c r="B75" s="22" t="s">
        <v>96</v>
      </c>
      <c r="C75" s="23" t="s">
        <v>35</v>
      </c>
      <c r="D75" s="56">
        <v>7.4</v>
      </c>
      <c r="E75" s="10"/>
      <c r="F75" s="11">
        <f t="shared" ref="F75:F95" si="8">SUM(D75*E75)</f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</row>
    <row r="76" spans="1:47" s="4" customFormat="1" ht="10.8" customHeight="1" x14ac:dyDescent="0.25">
      <c r="A76" s="12">
        <v>60</v>
      </c>
      <c r="B76" s="22" t="s">
        <v>97</v>
      </c>
      <c r="C76" s="23" t="s">
        <v>83</v>
      </c>
      <c r="D76" s="56">
        <v>1.66</v>
      </c>
      <c r="E76" s="10"/>
      <c r="F76" s="11">
        <f t="shared" si="8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</row>
    <row r="77" spans="1:47" s="4" customFormat="1" ht="10.8" customHeight="1" x14ac:dyDescent="0.25">
      <c r="A77" s="12">
        <v>61</v>
      </c>
      <c r="B77" s="22" t="s">
        <v>84</v>
      </c>
      <c r="C77" s="23" t="s">
        <v>83</v>
      </c>
      <c r="D77" s="72">
        <v>0.56000000000000005</v>
      </c>
      <c r="E77" s="10"/>
      <c r="F77" s="11">
        <f t="shared" si="8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</row>
    <row r="78" spans="1:47" s="4" customFormat="1" ht="10.8" customHeight="1" x14ac:dyDescent="0.25">
      <c r="A78" s="12">
        <v>62</v>
      </c>
      <c r="B78" s="22" t="s">
        <v>85</v>
      </c>
      <c r="C78" s="23" t="s">
        <v>83</v>
      </c>
      <c r="D78" s="72">
        <v>0.11</v>
      </c>
      <c r="E78" s="10"/>
      <c r="F78" s="11">
        <f t="shared" si="8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</row>
    <row r="79" spans="1:47" s="4" customFormat="1" ht="10.8" customHeight="1" x14ac:dyDescent="0.25">
      <c r="A79" s="12">
        <v>63</v>
      </c>
      <c r="B79" s="22" t="s">
        <v>86</v>
      </c>
      <c r="C79" s="23" t="s">
        <v>83</v>
      </c>
      <c r="D79" s="72">
        <v>0.56000000000000005</v>
      </c>
      <c r="E79" s="10"/>
      <c r="F79" s="11">
        <f t="shared" si="8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</row>
    <row r="80" spans="1:47" s="4" customFormat="1" ht="10.8" customHeight="1" x14ac:dyDescent="0.25">
      <c r="A80" s="12">
        <v>64</v>
      </c>
      <c r="B80" s="22" t="s">
        <v>87</v>
      </c>
      <c r="C80" s="23" t="s">
        <v>88</v>
      </c>
      <c r="D80" s="72">
        <v>11.09</v>
      </c>
      <c r="E80" s="10"/>
      <c r="F80" s="11">
        <f t="shared" si="8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</row>
    <row r="81" spans="1:44" s="4" customFormat="1" ht="21.6" customHeight="1" x14ac:dyDescent="0.25">
      <c r="A81" s="12">
        <v>65</v>
      </c>
      <c r="B81" s="39" t="s">
        <v>98</v>
      </c>
      <c r="C81" s="65" t="s">
        <v>88</v>
      </c>
      <c r="D81" s="72">
        <v>7.54</v>
      </c>
      <c r="E81" s="10"/>
      <c r="F81" s="11">
        <f t="shared" si="8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</row>
    <row r="82" spans="1:44" s="4" customFormat="1" ht="21.6" customHeight="1" x14ac:dyDescent="0.25">
      <c r="A82" s="12">
        <v>66</v>
      </c>
      <c r="B82" s="18" t="s">
        <v>99</v>
      </c>
      <c r="C82" s="23" t="s">
        <v>83</v>
      </c>
      <c r="D82" s="56">
        <v>0.71</v>
      </c>
      <c r="E82" s="10"/>
      <c r="F82" s="11">
        <f t="shared" si="8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</row>
    <row r="83" spans="1:44" s="4" customFormat="1" ht="21.6" customHeight="1" x14ac:dyDescent="0.25">
      <c r="A83" s="12">
        <v>67</v>
      </c>
      <c r="B83" s="38" t="s">
        <v>109</v>
      </c>
      <c r="C83" s="23" t="s">
        <v>83</v>
      </c>
      <c r="D83" s="56">
        <v>2.37</v>
      </c>
      <c r="E83" s="10"/>
      <c r="F83" s="11">
        <f t="shared" si="8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</row>
    <row r="84" spans="1:44" s="4" customFormat="1" ht="21.6" customHeight="1" x14ac:dyDescent="0.25">
      <c r="A84" s="12">
        <v>68</v>
      </c>
      <c r="B84" s="76" t="s">
        <v>105</v>
      </c>
      <c r="C84" s="23" t="s">
        <v>10</v>
      </c>
      <c r="D84" s="69">
        <v>9</v>
      </c>
      <c r="E84" s="10"/>
      <c r="F84" s="11">
        <f t="shared" si="8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</row>
    <row r="85" spans="1:44" s="4" customFormat="1" ht="32.4" customHeight="1" x14ac:dyDescent="0.25">
      <c r="A85" s="12">
        <v>69</v>
      </c>
      <c r="B85" s="75" t="s">
        <v>108</v>
      </c>
      <c r="C85" s="66" t="s">
        <v>28</v>
      </c>
      <c r="D85" s="73">
        <v>360</v>
      </c>
      <c r="E85" s="10"/>
      <c r="F85" s="11">
        <f t="shared" si="8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</row>
    <row r="86" spans="1:44" s="4" customFormat="1" ht="32.4" customHeight="1" x14ac:dyDescent="0.25">
      <c r="A86" s="12">
        <v>70</v>
      </c>
      <c r="B86" s="32" t="s">
        <v>104</v>
      </c>
      <c r="C86" s="23" t="s">
        <v>29</v>
      </c>
      <c r="D86" s="73">
        <v>1215</v>
      </c>
      <c r="E86" s="10"/>
      <c r="F86" s="11">
        <f t="shared" si="8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</row>
    <row r="87" spans="1:44" s="4" customFormat="1" ht="21.6" customHeight="1" x14ac:dyDescent="0.25">
      <c r="A87" s="12">
        <v>71</v>
      </c>
      <c r="B87" s="34" t="s">
        <v>103</v>
      </c>
      <c r="C87" s="23" t="s">
        <v>28</v>
      </c>
      <c r="D87" s="73">
        <v>225</v>
      </c>
      <c r="E87" s="10"/>
      <c r="F87" s="11">
        <f t="shared" si="8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</row>
    <row r="88" spans="1:44" s="4" customFormat="1" ht="21.6" customHeight="1" x14ac:dyDescent="0.25">
      <c r="A88" s="12">
        <v>72</v>
      </c>
      <c r="B88" s="76" t="s">
        <v>100</v>
      </c>
      <c r="C88" s="23" t="s">
        <v>10</v>
      </c>
      <c r="D88" s="69">
        <v>1</v>
      </c>
      <c r="E88" s="10"/>
      <c r="F88" s="11">
        <f t="shared" si="8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</row>
    <row r="89" spans="1:44" s="4" customFormat="1" ht="21.6" customHeight="1" x14ac:dyDescent="0.25">
      <c r="A89" s="12">
        <v>73</v>
      </c>
      <c r="B89" s="40" t="s">
        <v>101</v>
      </c>
      <c r="C89" s="23" t="s">
        <v>28</v>
      </c>
      <c r="D89" s="69">
        <v>42</v>
      </c>
      <c r="E89" s="10"/>
      <c r="F89" s="11">
        <f t="shared" si="8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</row>
    <row r="90" spans="1:44" s="4" customFormat="1" ht="21.6" customHeight="1" x14ac:dyDescent="0.25">
      <c r="A90" s="12">
        <v>74</v>
      </c>
      <c r="B90" s="75" t="s">
        <v>110</v>
      </c>
      <c r="C90" s="23" t="s">
        <v>28</v>
      </c>
      <c r="D90" s="69">
        <v>130</v>
      </c>
      <c r="E90" s="10"/>
      <c r="F90" s="11">
        <f t="shared" si="8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</row>
    <row r="91" spans="1:44" s="4" customFormat="1" ht="21.6" customHeight="1" x14ac:dyDescent="0.25">
      <c r="A91" s="12">
        <v>75</v>
      </c>
      <c r="B91" s="34" t="s">
        <v>102</v>
      </c>
      <c r="C91" s="23" t="s">
        <v>28</v>
      </c>
      <c r="D91" s="69">
        <v>250</v>
      </c>
      <c r="E91" s="10"/>
      <c r="F91" s="11">
        <f t="shared" si="8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</row>
    <row r="92" spans="1:44" s="4" customFormat="1" ht="32.4" customHeight="1" x14ac:dyDescent="0.25">
      <c r="A92" s="12">
        <v>76</v>
      </c>
      <c r="B92" s="32" t="s">
        <v>104</v>
      </c>
      <c r="C92" s="23" t="s">
        <v>29</v>
      </c>
      <c r="D92" s="69">
        <v>425</v>
      </c>
      <c r="E92" s="10"/>
      <c r="F92" s="11">
        <f t="shared" si="8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</row>
    <row r="93" spans="1:44" s="4" customFormat="1" ht="21.6" customHeight="1" x14ac:dyDescent="0.25">
      <c r="A93" s="12">
        <v>77</v>
      </c>
      <c r="B93" s="76" t="s">
        <v>106</v>
      </c>
      <c r="C93" s="23" t="s">
        <v>10</v>
      </c>
      <c r="D93" s="69">
        <v>1</v>
      </c>
      <c r="E93" s="10"/>
      <c r="F93" s="11">
        <f t="shared" si="8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</row>
    <row r="94" spans="1:44" s="4" customFormat="1" ht="21.6" customHeight="1" x14ac:dyDescent="0.25">
      <c r="A94" s="12">
        <v>78</v>
      </c>
      <c r="B94" s="40" t="s">
        <v>101</v>
      </c>
      <c r="C94" s="23" t="s">
        <v>28</v>
      </c>
      <c r="D94" s="69">
        <v>70</v>
      </c>
      <c r="E94" s="10"/>
      <c r="F94" s="11">
        <f t="shared" si="8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</row>
    <row r="95" spans="1:44" s="4" customFormat="1" ht="32.4" customHeight="1" x14ac:dyDescent="0.25">
      <c r="A95" s="12">
        <v>79</v>
      </c>
      <c r="B95" s="75" t="s">
        <v>111</v>
      </c>
      <c r="C95" s="23" t="s">
        <v>28</v>
      </c>
      <c r="D95" s="69">
        <v>230</v>
      </c>
      <c r="E95" s="10"/>
      <c r="F95" s="11">
        <f t="shared" si="8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</row>
    <row r="96" spans="1:44" s="4" customFormat="1" ht="32.4" customHeight="1" x14ac:dyDescent="0.25">
      <c r="A96" s="12">
        <v>80</v>
      </c>
      <c r="B96" s="32" t="s">
        <v>104</v>
      </c>
      <c r="C96" s="23" t="s">
        <v>29</v>
      </c>
      <c r="D96" s="69">
        <v>850</v>
      </c>
      <c r="E96" s="10"/>
      <c r="F96" s="11">
        <f t="shared" ref="F96" si="9">SUM(D96*E96)</f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</row>
    <row r="97" spans="1:192" s="4" customFormat="1" ht="21.6" customHeight="1" x14ac:dyDescent="0.25">
      <c r="A97" s="12">
        <v>81</v>
      </c>
      <c r="B97" s="34" t="s">
        <v>102</v>
      </c>
      <c r="C97" s="23" t="s">
        <v>28</v>
      </c>
      <c r="D97" s="69">
        <v>495</v>
      </c>
      <c r="E97" s="10"/>
      <c r="F97" s="11">
        <f t="shared" ref="F97:F98" si="10">SUM(D97*E97)</f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</row>
    <row r="98" spans="1:192" s="4" customFormat="1" ht="10.8" customHeight="1" x14ac:dyDescent="0.25">
      <c r="A98" s="12">
        <v>82</v>
      </c>
      <c r="B98" s="74" t="s">
        <v>107</v>
      </c>
      <c r="C98" s="23" t="s">
        <v>28</v>
      </c>
      <c r="D98" s="69">
        <v>170</v>
      </c>
      <c r="E98" s="10"/>
      <c r="F98" s="11">
        <f t="shared" si="10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</row>
    <row r="99" spans="1:192" s="26" customFormat="1" ht="12.6" customHeight="1" x14ac:dyDescent="0.25">
      <c r="A99" s="82" t="s">
        <v>13</v>
      </c>
      <c r="B99" s="83"/>
      <c r="C99" s="83"/>
      <c r="D99" s="83"/>
      <c r="E99" s="83"/>
      <c r="F99" s="84"/>
      <c r="G99" s="25"/>
    </row>
    <row r="100" spans="1:192" s="26" customFormat="1" ht="10.8" customHeight="1" x14ac:dyDescent="0.25">
      <c r="A100" s="12">
        <v>83</v>
      </c>
      <c r="B100" s="19" t="s">
        <v>22</v>
      </c>
      <c r="C100" s="27" t="s">
        <v>17</v>
      </c>
      <c r="D100" s="30">
        <v>0.59</v>
      </c>
      <c r="E100" s="29"/>
      <c r="F100" s="11">
        <f t="shared" ref="F100" si="11">SUM(D100*E100)</f>
        <v>0</v>
      </c>
      <c r="G100" s="25"/>
    </row>
    <row r="101" spans="1:192" s="4" customFormat="1" ht="12.6" customHeight="1" thickBot="1" x14ac:dyDescent="0.3">
      <c r="A101" s="85" t="s">
        <v>55</v>
      </c>
      <c r="B101" s="86"/>
      <c r="C101" s="86"/>
      <c r="D101" s="86"/>
      <c r="E101" s="87"/>
      <c r="F101" s="31">
        <f>SUM(F75:F100)</f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</row>
    <row r="102" spans="1:192" ht="24" customHeight="1" thickBot="1" x14ac:dyDescent="0.3">
      <c r="A102" s="8"/>
      <c r="C102" s="78" t="s">
        <v>1</v>
      </c>
      <c r="D102" s="79"/>
      <c r="E102" s="80">
        <f>F73+F101+F59</f>
        <v>0</v>
      </c>
      <c r="F102" s="81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  <c r="CH102" s="15"/>
      <c r="CI102" s="15"/>
      <c r="CJ102" s="15"/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  <c r="EN102" s="15"/>
      <c r="EO102" s="15"/>
      <c r="EP102" s="15"/>
      <c r="EQ102" s="15"/>
      <c r="ER102" s="15"/>
      <c r="ES102" s="15"/>
      <c r="ET102" s="15"/>
      <c r="EU102" s="15"/>
      <c r="EV102" s="15"/>
      <c r="EW102" s="15"/>
      <c r="EX102" s="15"/>
      <c r="EY102" s="15"/>
      <c r="EZ102" s="15"/>
      <c r="FA102" s="15"/>
      <c r="FB102" s="15"/>
      <c r="FC102" s="15"/>
      <c r="FD102" s="15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  <c r="FO102" s="15"/>
      <c r="FP102" s="15"/>
      <c r="FQ102" s="15"/>
      <c r="FR102" s="15"/>
      <c r="FS102" s="15"/>
      <c r="FT102" s="15"/>
      <c r="FU102" s="15"/>
      <c r="FV102" s="15"/>
      <c r="FW102" s="15"/>
      <c r="FX102" s="15"/>
      <c r="FY102" s="15"/>
      <c r="FZ102" s="15"/>
      <c r="GA102" s="15"/>
      <c r="GB102" s="15"/>
      <c r="GC102" s="15"/>
      <c r="GD102" s="15"/>
      <c r="GE102" s="15"/>
      <c r="GF102" s="15"/>
      <c r="GG102" s="15"/>
      <c r="GH102" s="15"/>
      <c r="GI102" s="15"/>
      <c r="GJ102" s="15"/>
    </row>
    <row r="103" spans="1:192" s="15" customFormat="1" ht="10.8" customHeight="1" x14ac:dyDescent="0.25">
      <c r="A103" s="77" t="s">
        <v>7</v>
      </c>
      <c r="B103" s="77"/>
      <c r="C103" s="77"/>
      <c r="D103" s="77"/>
      <c r="E103" s="77"/>
      <c r="F103" s="77"/>
    </row>
    <row r="104" spans="1:192" s="15" customFormat="1" ht="10.8" customHeight="1" x14ac:dyDescent="0.25">
      <c r="A104" s="77" t="s">
        <v>23</v>
      </c>
      <c r="B104" s="77"/>
      <c r="C104" s="77"/>
      <c r="D104" s="77"/>
      <c r="E104" s="77"/>
      <c r="F104" s="77"/>
    </row>
    <row r="105" spans="1:192" s="15" customFormat="1" ht="10.8" customHeight="1" x14ac:dyDescent="0.25">
      <c r="A105" s="77" t="s">
        <v>8</v>
      </c>
      <c r="B105" s="77"/>
      <c r="C105" s="77"/>
      <c r="D105" s="77"/>
      <c r="E105" s="77"/>
      <c r="F105" s="77"/>
    </row>
    <row r="106" spans="1:192" s="15" customFormat="1" ht="10.8" customHeight="1" x14ac:dyDescent="0.25">
      <c r="A106" s="3"/>
      <c r="B106" s="77" t="s">
        <v>9</v>
      </c>
      <c r="C106" s="77"/>
      <c r="D106" s="77"/>
      <c r="E106" s="77"/>
      <c r="F106" s="77"/>
    </row>
    <row r="107" spans="1:192" s="15" customFormat="1" ht="10.8" customHeight="1" x14ac:dyDescent="0.25">
      <c r="A107" s="35" t="s">
        <v>116</v>
      </c>
      <c r="B107" s="35"/>
      <c r="C107" s="35"/>
      <c r="D107" s="35"/>
      <c r="E107" s="35"/>
      <c r="F107" s="35"/>
    </row>
    <row r="108" spans="1:192" s="15" customFormat="1" ht="10.8" customHeight="1" x14ac:dyDescent="0.25">
      <c r="A108" s="77" t="s">
        <v>112</v>
      </c>
      <c r="B108" s="77"/>
      <c r="C108" s="77"/>
      <c r="D108" s="77"/>
      <c r="E108" s="77"/>
      <c r="F108" s="77"/>
    </row>
    <row r="109" spans="1:192" s="15" customFormat="1" ht="10.8" customHeight="1" x14ac:dyDescent="0.25">
      <c r="A109" s="77" t="s">
        <v>113</v>
      </c>
      <c r="B109" s="77"/>
      <c r="C109" s="77"/>
      <c r="D109" s="77"/>
      <c r="E109" s="77"/>
      <c r="F109" s="77"/>
    </row>
    <row r="110" spans="1:192" s="15" customFormat="1" ht="10.8" customHeight="1" x14ac:dyDescent="0.25">
      <c r="A110" s="77" t="s">
        <v>114</v>
      </c>
      <c r="B110" s="77"/>
      <c r="C110" s="77"/>
      <c r="D110" s="77"/>
      <c r="E110" s="77"/>
      <c r="F110" s="77"/>
    </row>
    <row r="111" spans="1:192" s="15" customFormat="1" ht="10.8" customHeight="1" x14ac:dyDescent="0.25">
      <c r="A111" s="3"/>
      <c r="B111" s="77" t="s">
        <v>31</v>
      </c>
      <c r="C111" s="77"/>
      <c r="D111" s="77"/>
      <c r="E111" s="77"/>
      <c r="F111" s="77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</row>
    <row r="112" spans="1:192" s="15" customFormat="1" ht="10.8" customHeight="1" x14ac:dyDescent="0.25">
      <c r="A112" s="3"/>
      <c r="B112" s="35" t="s">
        <v>30</v>
      </c>
      <c r="C112" s="35"/>
      <c r="D112" s="35"/>
      <c r="E112" s="35"/>
      <c r="F112" s="35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</row>
    <row r="113" spans="1:192" s="15" customFormat="1" ht="10.8" customHeight="1" x14ac:dyDescent="0.25">
      <c r="A113" s="77" t="s">
        <v>115</v>
      </c>
      <c r="B113" s="77"/>
      <c r="C113" s="77"/>
      <c r="D113" s="77"/>
      <c r="E113" s="77"/>
      <c r="F113" s="77"/>
    </row>
    <row r="114" spans="1:192" s="15" customFormat="1" ht="10.8" customHeight="1" x14ac:dyDescent="0.25">
      <c r="A114" s="3"/>
      <c r="B114" s="77" t="s">
        <v>24</v>
      </c>
      <c r="C114" s="77"/>
      <c r="D114" s="77"/>
      <c r="E114" s="77"/>
      <c r="F114" s="77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</row>
    <row r="115" spans="1:192" s="15" customFormat="1" ht="10.8" customHeight="1" x14ac:dyDescent="0.25">
      <c r="A115" s="3"/>
      <c r="B115" s="77" t="s">
        <v>25</v>
      </c>
      <c r="C115" s="77"/>
      <c r="D115" s="77"/>
      <c r="E115" s="77"/>
      <c r="F115" s="77"/>
    </row>
  </sheetData>
  <mergeCells count="31">
    <mergeCell ref="A8:F8"/>
    <mergeCell ref="A9:F9"/>
    <mergeCell ref="A37:F37"/>
    <mergeCell ref="A55:F55"/>
    <mergeCell ref="A59:E59"/>
    <mergeCell ref="A1:F1"/>
    <mergeCell ref="A5:A7"/>
    <mergeCell ref="B5:B7"/>
    <mergeCell ref="C5:C7"/>
    <mergeCell ref="D5:D6"/>
    <mergeCell ref="E5:E7"/>
    <mergeCell ref="F5:F7"/>
    <mergeCell ref="C102:D102"/>
    <mergeCell ref="E102:F102"/>
    <mergeCell ref="A108:F108"/>
    <mergeCell ref="A60:F60"/>
    <mergeCell ref="A70:F70"/>
    <mergeCell ref="A73:E73"/>
    <mergeCell ref="B106:F106"/>
    <mergeCell ref="A105:F105"/>
    <mergeCell ref="A104:F104"/>
    <mergeCell ref="A103:F103"/>
    <mergeCell ref="A74:F74"/>
    <mergeCell ref="A99:F99"/>
    <mergeCell ref="A101:E101"/>
    <mergeCell ref="B114:F114"/>
    <mergeCell ref="B115:F115"/>
    <mergeCell ref="A109:F109"/>
    <mergeCell ref="A113:F113"/>
    <mergeCell ref="B111:F111"/>
    <mergeCell ref="A110:F110"/>
  </mergeCells>
  <phoneticPr fontId="2" type="noConversion"/>
  <conditionalFormatting sqref="A55">
    <cfRule type="cellIs" dxfId="4" priority="5" stopIfTrue="1" operator="equal">
      <formula>0</formula>
    </cfRule>
  </conditionalFormatting>
  <conditionalFormatting sqref="A70">
    <cfRule type="cellIs" dxfId="3" priority="78" stopIfTrue="1" operator="equal">
      <formula>0</formula>
    </cfRule>
  </conditionalFormatting>
  <conditionalFormatting sqref="A99">
    <cfRule type="cellIs" dxfId="2" priority="67" stopIfTrue="1" operator="equal">
      <formula>0</formula>
    </cfRule>
  </conditionalFormatting>
  <conditionalFormatting sqref="B62">
    <cfRule type="cellIs" dxfId="1" priority="2" stopIfTrue="1" operator="equal">
      <formula>0</formula>
    </cfRule>
  </conditionalFormatting>
  <conditionalFormatting sqref="B82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2024-10-02T08:07:07Z</dcterms:modified>
</cp:coreProperties>
</file>